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Critera, scales &amp; weights" sheetId="1" r:id="rId1"/>
    <sheet name="SE" sheetId="2" r:id="rId2"/>
    <sheet name="HBP" sheetId="3" r:id="rId3"/>
    <sheet name="Scores" sheetId="4" r:id="rId4"/>
  </sheets>
  <definedNames>
    <definedName name="_xlnm.Print_Area" localSheetId="0">'Critera, scales &amp; weights'!$A$1:$E$14</definedName>
    <definedName name="_xlnm.Print_Area" localSheetId="3">'Scores'!$A$2:$P$21</definedName>
    <definedName name="_xlnm.Print_Area" localSheetId="1">'SE'!$A$1:$F$14</definedName>
  </definedNames>
  <calcPr fullCalcOnLoad="1"/>
</workbook>
</file>

<file path=xl/sharedStrings.xml><?xml version="1.0" encoding="utf-8"?>
<sst xmlns="http://schemas.openxmlformats.org/spreadsheetml/2006/main" count="86" uniqueCount="52">
  <si>
    <t>SE</t>
  </si>
  <si>
    <t>HBP</t>
  </si>
  <si>
    <t>Column1</t>
  </si>
  <si>
    <t>Column2</t>
  </si>
  <si>
    <t>Column3</t>
  </si>
  <si>
    <t>Column4</t>
  </si>
  <si>
    <t>Column5</t>
  </si>
  <si>
    <t>Column6</t>
  </si>
  <si>
    <t>Total</t>
  </si>
  <si>
    <t>Column22</t>
  </si>
  <si>
    <t>HBP/PTH: biomass, other RES and gas cogeneration unit in Cígeľ, gas boilers in Prievidza</t>
  </si>
  <si>
    <t>číslo</t>
  </si>
  <si>
    <t>Kritérium</t>
  </si>
  <si>
    <t>Popis</t>
  </si>
  <si>
    <t>Škála</t>
  </si>
  <si>
    <r>
      <t xml:space="preserve">Váha kritéria       </t>
    </r>
    <r>
      <rPr>
        <b/>
        <sz val="11"/>
        <color indexed="8"/>
        <rFont val="Calibri"/>
        <family val="2"/>
      </rPr>
      <t>(navrhuje sa 5% -&gt; 25%)</t>
    </r>
  </si>
  <si>
    <t>Priemerné náklady na teplo (LCOH)</t>
  </si>
  <si>
    <t>Bezpečnosť dodávok (BD)</t>
  </si>
  <si>
    <t>Miestny vplyv na ŽP</t>
  </si>
  <si>
    <t>Emisie skl. plynov (CO2)</t>
  </si>
  <si>
    <t>Sociálna akceptácia</t>
  </si>
  <si>
    <t>Riziká</t>
  </si>
  <si>
    <t>“Blokovací” efekt</t>
  </si>
  <si>
    <t>[Pridaj kritériá podľa potreby]</t>
  </si>
  <si>
    <t>Celkom</t>
  </si>
  <si>
    <t>Kritériá, vyhodnocovacie škály a váhy kritérii</t>
  </si>
  <si>
    <t>Zarovnané náklady na dodávku tepla do distribučnej siete CZT zahŕňajú CAPEX a OPEX počas celej životnosti. Pre OPEX zahŕňa náklady na palivo, teda efektívnosť výroby a prenosu (straty). Zahŕňa finančné aj ekonomické náklady, pričom tieto zahŕňajú aj ceny „externalít“ (emisie CO2, znečistenie ovzdušia, bezpečnosť dodávok).</t>
  </si>
  <si>
    <t>5- Veľmi nízky / konkurenčný LCOH, 4- Pomerne nízky LCOH, 3- Stredne nízky LCOH, 2- Pomerne vysoký LCOH, 1- Veľmi vysoký / nekonkurenčný LCOH</t>
  </si>
  <si>
    <t xml:space="preserve"> 5 - Výrazne vyššia úroveň BD, 4 - vyššia BD, 3 - žiadna zmena BD na súčasnej úrovni, 2 - nižšia úroveň BD, 1 - úroveň BD oveľa nižšia</t>
  </si>
  <si>
    <t>5- veľmi malý vplyv, 4 - malý vplyv, 3 - priemerný vplyv, 2 - veľký vplyv, 1 - veľmi vysoký vplyv</t>
  </si>
  <si>
    <t>Zahŕňa posúdenie úrovne BD navrhovaného nastavenia systému zásobovania CZT. Referenčný je aktuálny stav výroby z ENO. Zahŕňa výrobu a prenos tepla. Zahŕňa spoľahlivosť v záťažových podmienkach, vek zariadenia, súvisiace riziká (poruchy) BD (poruchy), diverzifikácia paliva, technické riziká súvisiace s typom technológie.</t>
  </si>
  <si>
    <t>Zahŕňa odhady miestnej úrovne emisií, vplyvu na miestnu kvalitu ovzdušia, polohy projektu vo vzťahu k prírodným chráneným oblastiam (Natura 2000), využitia pôdy (využitie plochy poľnohospodárskej pôdy a súvisiaceho vizuálneho dopadu), využitia miestnych zdrojov, ako je palivo (vplyv  dopravy paliva, ako aj ostatná doprava), voda atď..</t>
  </si>
  <si>
    <t>Zahŕňa odhadovanú úroveň emisií CO2 z výroby tepla bez OZE v typickom roku prevádzky. Založené na priamych emisiách (bez indukovaných účinkov)</t>
  </si>
  <si>
    <t>5 - veľmi nízke emisie CO2, 4-nižšie emisie, 3-priemerné emisie, 2-vyššie emisie, 1- veľmi vysoké emisie</t>
  </si>
  <si>
    <t>Posúdenie projektu z hľadiska prijateľnosti pre zainteresované strany. Zahŕňa aspekty ako jeho strategické prispôsobenie sa národným a miestnym politikám, stratégiám a plánom (napr. NECP, Transformačný akčný plán uhoľného regiónu Horná Nitra, koncepcie komunálneho tepla); vplyv projektu a príspevky na rozvoj miestnej komunity (napr. vplyv na pracovné miesta, využitie miestne dostupných zdrojov vrátane energii); celkové vnímanie projektu miestnou komunitou, investormi a mimovládnymi organizáciami; vnímanie kvality tepla odberateľmi.</t>
  </si>
  <si>
    <t>5 - úplne prijateľné, 4 - viac alebo menej prijateľné, 3 - ľahostajné, 2 - väčšinou neprijateľné, 1 - úplne neprijateľné</t>
  </si>
  <si>
    <t>Odhad úrovne rizika rozvoja projektu z hľadiska splnenia požadovaného časového harmonogramu (Q3 / 2023). Zahŕňa riziká spojené s obstaraním pozemku, riziká financovania projektu, riziká uzatvárania zmlúv vrátane. riziká obstarávania; prevádzkové riziká vrátane technických, ceny paliv a rizík z poklesu dopytu</t>
  </si>
  <si>
    <t>5- veľmi nízke riziko, 4 - nižšie riziko, 3 - priemerné hodnotenie, 2 - vysoké riziko, 1 - veľmi vysoké riziko</t>
  </si>
  <si>
    <t>Posúdenie, či navrhovaná investícia nevytvára prekážky pre budúci rozvoj a pripojenie udržateľnejších riešení</t>
  </si>
  <si>
    <t>5 5 - veľmi nízky efekt, 4- nízky efekt, 3- priemerný efekt, 2- vysoký efekt, 1- veľmi vysoký efekt</t>
  </si>
  <si>
    <t>Zameranie projektu/oblasť pokrytia</t>
  </si>
  <si>
    <t>Posúdenie, či navrhovaný vyhovuje požiadavkám na teplo všetkých zákazníkov, ktorí sú v súčasnosti zásobovaní z ENO.</t>
  </si>
  <si>
    <t>5 - plne uspokojuje dopyt všetkých zákazníkov, 4 - uspokojuje takmer všetok dopyt, ale u niekoľkých zákazníkov dopyt nespĺňa, 3 - uspokojuje najviac, ale nie u niektorých zákazníkov, 2 - nespĺňa väčšinu dopytu, 1 - nespĺňajú dopyt žiadneho zo zákazníkov</t>
  </si>
  <si>
    <t>SE: biomasové a plynové kotly  a plynová kogeneračná jednotka v Novákoch</t>
  </si>
  <si>
    <t>Navrhovaná váha kritéria</t>
  </si>
  <si>
    <t xml:space="preserve">Názor rozhodujúceho </t>
  </si>
  <si>
    <t xml:space="preserve"> Navrhované skóre</t>
  </si>
  <si>
    <t>Vážené skóre</t>
  </si>
  <si>
    <t>Emisie sklen.plynov (CO2)</t>
  </si>
  <si>
    <t>“Blokovací ” efekt</t>
  </si>
  <si>
    <t>Zameranie projektu /oblasť pokrytia</t>
  </si>
  <si>
    <t>CELKOM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</si>
</sst>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0_ ;\-#,##0.00\ "/>
    <numFmt numFmtId="167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"/>
      <color indexed="55"/>
      <name val="Calibri"/>
      <family val="0"/>
    </font>
    <font>
      <sz val="14"/>
      <color indexed="63"/>
      <name val="Calibri"/>
      <family val="0"/>
    </font>
    <font>
      <b/>
      <sz val="10"/>
      <color indexed="9"/>
      <name val="Calibri"/>
      <family val="0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4" fontId="6" fillId="0" borderId="0" xfId="33" applyNumberFormat="1" applyFont="1" applyFill="1" applyAlignment="1">
      <alignment/>
    </xf>
    <xf numFmtId="9" fontId="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9" fontId="7" fillId="0" borderId="0" xfId="45" applyFont="1" applyFill="1" applyAlignment="1">
      <alignment horizontal="left" vertical="center" wrapText="1"/>
    </xf>
    <xf numFmtId="9" fontId="7" fillId="0" borderId="0" xfId="45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4" fontId="8" fillId="0" borderId="0" xfId="33" applyNumberFormat="1" applyFont="1" applyFill="1" applyAlignment="1">
      <alignment horizontal="left" vertical="center" wrapText="1"/>
    </xf>
    <xf numFmtId="9" fontId="7" fillId="0" borderId="0" xfId="45" applyFont="1" applyFill="1" applyAlignment="1">
      <alignment horizontal="left" vertical="top" wrapText="1"/>
    </xf>
    <xf numFmtId="9" fontId="7" fillId="0" borderId="0" xfId="45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9" fontId="0" fillId="0" borderId="0" xfId="45" applyFont="1" applyAlignment="1">
      <alignment horizontal="center" vertical="center" wrapText="1"/>
    </xf>
    <xf numFmtId="9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2" fontId="5" fillId="0" borderId="0" xfId="33" applyNumberFormat="1" applyFont="1" applyFill="1" applyAlignment="1">
      <alignment horizontal="center" vertical="center"/>
    </xf>
    <xf numFmtId="2" fontId="6" fillId="0" borderId="0" xfId="33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9" fontId="5" fillId="0" borderId="0" xfId="45" applyFont="1" applyFill="1" applyAlignment="1">
      <alignment wrapText="1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43" fontId="13" fillId="0" borderId="0" xfId="33" applyFont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166" fontId="5" fillId="0" borderId="0" xfId="33" applyNumberFormat="1" applyFont="1" applyFill="1" applyAlignment="1">
      <alignment horizontal="center" vertical="center" wrapText="1"/>
    </xf>
    <xf numFmtId="166" fontId="6" fillId="0" borderId="0" xfId="33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9" fontId="5" fillId="0" borderId="0" xfId="45" applyFont="1" applyFill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Criteria comparison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08825"/>
          <c:w val="0.886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Scores!$F$23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Scores!$B$25:$B$34</c:f>
              <c:strCache/>
            </c:strRef>
          </c:cat>
          <c:val>
            <c:numRef>
              <c:f>Scores!$F$25:$F$34</c:f>
              <c:numCache/>
            </c:numRef>
          </c:val>
        </c:ser>
        <c:ser>
          <c:idx val="1"/>
          <c:order val="1"/>
          <c:tx>
            <c:strRef>
              <c:f>Scores!$G$23</c:f>
              <c:strCache>
                <c:ptCount val="1"/>
                <c:pt idx="0">
                  <c:v>HBP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Scores!$B$25:$B$34</c:f>
              <c:strCache/>
            </c:strRef>
          </c:cat>
          <c:val>
            <c:numRef>
              <c:f>Scores!$G$25:$G$34</c:f>
              <c:numCache/>
            </c:numRef>
          </c:val>
        </c:ser>
        <c:gapWidth val="182"/>
        <c:axId val="45663586"/>
        <c:axId val="8319091"/>
      </c:barChart>
      <c:catAx>
        <c:axId val="456635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25"/>
          <c:y val="0.92175"/>
          <c:w val="0.14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Celkové skóre vážených priemerov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675"/>
          <c:w val="0.871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Scores!$G$23</c:f>
              <c:strCache>
                <c:ptCount val="1"/>
                <c:pt idx="0">
                  <c:v>HBP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[HODNOTA]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Scores!$G$24</c:f>
              <c:numCache/>
            </c:numRef>
          </c:val>
        </c:ser>
        <c:ser>
          <c:idx val="0"/>
          <c:order val="1"/>
          <c:tx>
            <c:strRef>
              <c:f>Scores!$F$23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[HODNOTA]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Scores!$F$24</c:f>
              <c:numCache/>
            </c:numRef>
          </c:val>
        </c:ser>
        <c:overlap val="-27"/>
        <c:gapWidth val="219"/>
        <c:axId val="7762956"/>
        <c:axId val="2757741"/>
      </c:barChart>
      <c:catAx>
        <c:axId val="7762956"/>
        <c:scaling>
          <c:orientation val="minMax"/>
        </c:scaling>
        <c:axPos val="b"/>
        <c:delete val="1"/>
        <c:majorTickMark val="out"/>
        <c:minorTickMark val="none"/>
        <c:tickLblPos val="none"/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75"/>
          <c:y val="0.92175"/>
          <c:w val="0.146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1</xdr:row>
      <xdr:rowOff>171450</xdr:rowOff>
    </xdr:from>
    <xdr:to>
      <xdr:col>15</xdr:col>
      <xdr:colOff>361950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4572000" y="361950"/>
        <a:ext cx="4552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533400</xdr:colOff>
      <xdr:row>19</xdr:row>
      <xdr:rowOff>114300</xdr:rowOff>
    </xdr:to>
    <xdr:graphicFrame>
      <xdr:nvGraphicFramePr>
        <xdr:cNvPr id="2" name="Chart 4"/>
        <xdr:cNvGraphicFramePr/>
      </xdr:nvGraphicFramePr>
      <xdr:xfrm>
        <a:off x="0" y="361950"/>
        <a:ext cx="4572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25" displayName="Table25" ref="A2:E14" comment="" totalsRowShown="0">
  <autoFilter ref="A2:E14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F14" comment="" totalsRowShown="0">
  <autoFilter ref="A2:F14"/>
  <tableColumns count="6">
    <tableColumn id="1" name="Column1"/>
    <tableColumn id="2" name="Column2"/>
    <tableColumn id="7" name="Column22"/>
    <tableColumn id="3" name="Column3"/>
    <tableColumn id="4" name="Column4"/>
    <tableColumn id="6" name="Column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2:F15" comment="" totalsRowShown="0">
  <autoFilter ref="A2:F15"/>
  <tableColumns count="6">
    <tableColumn id="1" name="Column1"/>
    <tableColumn id="2" name="Column2"/>
    <tableColumn id="7" name="Column22"/>
    <tableColumn id="3" name="Column3"/>
    <tableColumn id="4" name="Column4"/>
    <tableColumn id="6" name="Column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zoomScalePageLayoutView="0" workbookViewId="0" topLeftCell="A1">
      <selection activeCell="B5" sqref="B5"/>
    </sheetView>
  </sheetViews>
  <sheetFormatPr defaultColWidth="8.8515625" defaultRowHeight="15"/>
  <cols>
    <col min="1" max="1" width="9.00390625" style="0" customWidth="1"/>
    <col min="2" max="2" width="36.421875" style="0" customWidth="1"/>
    <col min="3" max="3" width="60.57421875" style="20" customWidth="1"/>
    <col min="4" max="4" width="80.8515625" style="20" customWidth="1"/>
    <col min="5" max="5" width="22.8515625" style="0" customWidth="1"/>
  </cols>
  <sheetData>
    <row r="1" spans="3:6" ht="26.25">
      <c r="C1" s="55" t="s">
        <v>25</v>
      </c>
      <c r="D1" s="55"/>
      <c r="E1" s="52">
        <f>IF(E14=1,"","Weights should add up to 100%!")</f>
      </c>
      <c r="F1" s="36"/>
    </row>
    <row r="2" spans="1:5" ht="19.5" customHeight="1" hidden="1">
      <c r="A2" s="7" t="s">
        <v>2</v>
      </c>
      <c r="B2" s="7" t="s">
        <v>3</v>
      </c>
      <c r="C2" s="16" t="s">
        <v>4</v>
      </c>
      <c r="D2" s="16" t="s">
        <v>5</v>
      </c>
      <c r="E2" s="32" t="s">
        <v>6</v>
      </c>
    </row>
    <row r="3" spans="1:5" s="27" customFormat="1" ht="54.75" customHeight="1">
      <c r="A3" s="7" t="s">
        <v>11</v>
      </c>
      <c r="B3" s="7" t="s">
        <v>12</v>
      </c>
      <c r="C3" s="7" t="s">
        <v>13</v>
      </c>
      <c r="D3" s="7" t="s">
        <v>14</v>
      </c>
      <c r="E3" s="37" t="s">
        <v>15</v>
      </c>
    </row>
    <row r="4" spans="1:5" s="3" customFormat="1" ht="105.75" customHeight="1">
      <c r="A4" s="30">
        <v>1</v>
      </c>
      <c r="B4" s="10" t="s">
        <v>16</v>
      </c>
      <c r="C4" s="22" t="s">
        <v>26</v>
      </c>
      <c r="D4" s="22" t="s">
        <v>27</v>
      </c>
      <c r="E4" s="45">
        <v>0.125</v>
      </c>
    </row>
    <row r="5" spans="1:5" s="1" customFormat="1" ht="135" customHeight="1">
      <c r="A5" s="10">
        <v>2</v>
      </c>
      <c r="B5" s="10" t="s">
        <v>17</v>
      </c>
      <c r="C5" s="18" t="s">
        <v>30</v>
      </c>
      <c r="D5" s="22" t="s">
        <v>28</v>
      </c>
      <c r="E5" s="45">
        <v>0.125</v>
      </c>
    </row>
    <row r="6" spans="1:5" s="1" customFormat="1" ht="109.5" customHeight="1">
      <c r="A6" s="10">
        <v>3</v>
      </c>
      <c r="B6" s="10" t="s">
        <v>18</v>
      </c>
      <c r="C6" s="18" t="s">
        <v>31</v>
      </c>
      <c r="D6" s="22" t="s">
        <v>29</v>
      </c>
      <c r="E6" s="45">
        <v>0.125</v>
      </c>
    </row>
    <row r="7" spans="1:5" s="1" customFormat="1" ht="72" customHeight="1">
      <c r="A7" s="10">
        <v>4</v>
      </c>
      <c r="B7" s="10" t="s">
        <v>19</v>
      </c>
      <c r="C7" s="18" t="s">
        <v>32</v>
      </c>
      <c r="D7" s="22" t="s">
        <v>33</v>
      </c>
      <c r="E7" s="45">
        <v>0.125</v>
      </c>
    </row>
    <row r="8" spans="1:5" s="1" customFormat="1" ht="150" customHeight="1">
      <c r="A8" s="10">
        <v>5</v>
      </c>
      <c r="B8" s="10" t="s">
        <v>20</v>
      </c>
      <c r="C8" s="18" t="s">
        <v>34</v>
      </c>
      <c r="D8" s="22" t="s">
        <v>35</v>
      </c>
      <c r="E8" s="45">
        <v>0.125</v>
      </c>
    </row>
    <row r="9" spans="1:5" s="1" customFormat="1" ht="79.5" customHeight="1">
      <c r="A9" s="10">
        <v>6</v>
      </c>
      <c r="B9" s="10" t="s">
        <v>21</v>
      </c>
      <c r="C9" s="18" t="s">
        <v>36</v>
      </c>
      <c r="D9" s="22" t="s">
        <v>37</v>
      </c>
      <c r="E9" s="45">
        <v>0.125</v>
      </c>
    </row>
    <row r="10" spans="1:5" s="1" customFormat="1" ht="79.5" customHeight="1">
      <c r="A10" s="10">
        <v>7</v>
      </c>
      <c r="B10" s="10" t="s">
        <v>22</v>
      </c>
      <c r="C10" s="18" t="s">
        <v>38</v>
      </c>
      <c r="D10" s="22" t="s">
        <v>39</v>
      </c>
      <c r="E10" s="45">
        <v>0.125</v>
      </c>
    </row>
    <row r="11" spans="1:5" ht="75.75" customHeight="1">
      <c r="A11" s="10">
        <v>8</v>
      </c>
      <c r="B11" s="10" t="s">
        <v>40</v>
      </c>
      <c r="C11" s="18" t="s">
        <v>41</v>
      </c>
      <c r="D11" s="22" t="s">
        <v>42</v>
      </c>
      <c r="E11" s="45">
        <v>0.125</v>
      </c>
    </row>
    <row r="12" spans="1:5" ht="75.75" customHeight="1">
      <c r="A12" s="11"/>
      <c r="B12" s="40" t="s">
        <v>23</v>
      </c>
      <c r="C12" s="19"/>
      <c r="D12" s="33"/>
      <c r="E12" s="45">
        <v>0</v>
      </c>
    </row>
    <row r="13" spans="1:5" ht="75.75" customHeight="1">
      <c r="A13" s="11"/>
      <c r="B13" s="40" t="s">
        <v>23</v>
      </c>
      <c r="C13" s="19"/>
      <c r="D13" s="33"/>
      <c r="E13" s="45">
        <v>0</v>
      </c>
    </row>
    <row r="14" spans="1:5" ht="21">
      <c r="A14" s="11"/>
      <c r="B14" s="12"/>
      <c r="C14" s="19"/>
      <c r="D14" s="34" t="s">
        <v>24</v>
      </c>
      <c r="E14" s="35">
        <f>SUBTOTAL(109,E3:E13)</f>
        <v>1</v>
      </c>
    </row>
    <row r="15" spans="3:4" ht="15">
      <c r="C15"/>
      <c r="D15"/>
    </row>
  </sheetData>
  <sheetProtection/>
  <mergeCells count="1">
    <mergeCell ref="C1:D1"/>
  </mergeCells>
  <conditionalFormatting sqref="E4:E13">
    <cfRule type="expression" priority="1" dxfId="2">
      <formula>$E$14&lt;&gt;100%</formula>
    </cfRule>
    <cfRule type="expression" priority="2" dxfId="2">
      <formula>$E$14&lt;&gt;100%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D8" sqref="D8"/>
    </sheetView>
  </sheetViews>
  <sheetFormatPr defaultColWidth="8.8515625" defaultRowHeight="15"/>
  <cols>
    <col min="1" max="1" width="13.57421875" style="0" customWidth="1"/>
    <col min="2" max="2" width="38.28125" style="0" customWidth="1"/>
    <col min="3" max="3" width="22.57421875" style="0" customWidth="1"/>
    <col min="4" max="4" width="60.57421875" style="20" customWidth="1"/>
    <col min="5" max="5" width="20.140625" style="0" customWidth="1"/>
    <col min="6" max="6" width="22.140625" style="0" customWidth="1"/>
  </cols>
  <sheetData>
    <row r="1" spans="1:12" ht="31.5" customHeight="1">
      <c r="A1" s="56" t="s">
        <v>43</v>
      </c>
      <c r="B1" s="56"/>
      <c r="C1" s="56"/>
      <c r="D1" s="56"/>
      <c r="E1" s="56"/>
      <c r="F1" s="56"/>
      <c r="G1" s="29"/>
      <c r="H1" s="29">
        <v>1</v>
      </c>
      <c r="I1" s="29">
        <v>2</v>
      </c>
      <c r="J1" s="29">
        <v>3</v>
      </c>
      <c r="K1" s="29">
        <v>4</v>
      </c>
      <c r="L1" s="29">
        <v>5</v>
      </c>
    </row>
    <row r="2" spans="1:6" ht="19.5" customHeight="1" hidden="1">
      <c r="A2" s="7" t="s">
        <v>2</v>
      </c>
      <c r="B2" s="7" t="s">
        <v>3</v>
      </c>
      <c r="C2" s="7" t="s">
        <v>9</v>
      </c>
      <c r="D2" s="16" t="s">
        <v>4</v>
      </c>
      <c r="E2" s="7" t="s">
        <v>5</v>
      </c>
      <c r="F2" s="7" t="s">
        <v>7</v>
      </c>
    </row>
    <row r="3" spans="1:6" ht="32.25" customHeight="1">
      <c r="A3" s="7" t="s">
        <v>11</v>
      </c>
      <c r="B3" s="7" t="s">
        <v>12</v>
      </c>
      <c r="C3" s="7" t="s">
        <v>44</v>
      </c>
      <c r="D3" s="7" t="s">
        <v>45</v>
      </c>
      <c r="E3" s="7" t="s">
        <v>46</v>
      </c>
      <c r="F3" s="7" t="s">
        <v>47</v>
      </c>
    </row>
    <row r="4" spans="1:6" s="3" customFormat="1" ht="79.5" customHeight="1">
      <c r="A4" s="30">
        <v>1</v>
      </c>
      <c r="B4" s="8" t="s">
        <v>16</v>
      </c>
      <c r="C4" s="46">
        <f>'Critera, scales &amp; weights'!$E4</f>
        <v>0.125</v>
      </c>
      <c r="D4" s="22"/>
      <c r="E4" s="4">
        <v>5</v>
      </c>
      <c r="F4" s="50">
        <f aca="true" t="shared" si="0" ref="F4:F11">E4*C4</f>
        <v>0.625</v>
      </c>
    </row>
    <row r="5" spans="1:6" s="1" customFormat="1" ht="79.5" customHeight="1">
      <c r="A5" s="10">
        <v>2</v>
      </c>
      <c r="B5" s="8" t="s">
        <v>17</v>
      </c>
      <c r="C5" s="46">
        <f>'Critera, scales &amp; weights'!$E5</f>
        <v>0.125</v>
      </c>
      <c r="D5" s="18"/>
      <c r="E5" s="4">
        <v>5</v>
      </c>
      <c r="F5" s="50">
        <f t="shared" si="0"/>
        <v>0.625</v>
      </c>
    </row>
    <row r="6" spans="1:6" s="1" customFormat="1" ht="79.5" customHeight="1">
      <c r="A6" s="10">
        <v>3</v>
      </c>
      <c r="B6" s="8" t="s">
        <v>18</v>
      </c>
      <c r="C6" s="46">
        <f>'Critera, scales &amp; weights'!$E6</f>
        <v>0.125</v>
      </c>
      <c r="D6" s="18"/>
      <c r="E6" s="4">
        <v>5</v>
      </c>
      <c r="F6" s="50">
        <f t="shared" si="0"/>
        <v>0.625</v>
      </c>
    </row>
    <row r="7" spans="1:6" s="1" customFormat="1" ht="79.5" customHeight="1">
      <c r="A7" s="10">
        <v>4</v>
      </c>
      <c r="B7" s="8" t="s">
        <v>48</v>
      </c>
      <c r="C7" s="46">
        <f>'Critera, scales &amp; weights'!$E7</f>
        <v>0.125</v>
      </c>
      <c r="D7" s="18"/>
      <c r="E7" s="4">
        <v>5</v>
      </c>
      <c r="F7" s="50">
        <f t="shared" si="0"/>
        <v>0.625</v>
      </c>
    </row>
    <row r="8" spans="1:6" s="1" customFormat="1" ht="79.5" customHeight="1">
      <c r="A8" s="10">
        <v>5</v>
      </c>
      <c r="B8" s="8" t="s">
        <v>20</v>
      </c>
      <c r="C8" s="46">
        <f>'Critera, scales &amp; weights'!$E8</f>
        <v>0.125</v>
      </c>
      <c r="D8" s="18"/>
      <c r="E8" s="4">
        <v>5</v>
      </c>
      <c r="F8" s="50">
        <f t="shared" si="0"/>
        <v>0.625</v>
      </c>
    </row>
    <row r="9" spans="1:6" s="1" customFormat="1" ht="79.5" customHeight="1">
      <c r="A9" s="10">
        <v>6</v>
      </c>
      <c r="B9" s="8" t="s">
        <v>21</v>
      </c>
      <c r="C9" s="46">
        <f>'Critera, scales &amp; weights'!$E9</f>
        <v>0.125</v>
      </c>
      <c r="D9" s="18"/>
      <c r="E9" s="4">
        <v>5</v>
      </c>
      <c r="F9" s="50">
        <f t="shared" si="0"/>
        <v>0.625</v>
      </c>
    </row>
    <row r="10" spans="1:6" s="1" customFormat="1" ht="79.5" customHeight="1">
      <c r="A10" s="10">
        <v>7</v>
      </c>
      <c r="B10" s="8" t="s">
        <v>49</v>
      </c>
      <c r="C10" s="46">
        <f>'Critera, scales &amp; weights'!$E10</f>
        <v>0.125</v>
      </c>
      <c r="D10" s="19"/>
      <c r="E10" s="4">
        <v>5</v>
      </c>
      <c r="F10" s="50">
        <f t="shared" si="0"/>
        <v>0.625</v>
      </c>
    </row>
    <row r="11" spans="1:6" ht="79.5" customHeight="1">
      <c r="A11" s="10">
        <v>8</v>
      </c>
      <c r="B11" s="8" t="s">
        <v>50</v>
      </c>
      <c r="C11" s="46">
        <f>'Critera, scales &amp; weights'!$E11</f>
        <v>0.125</v>
      </c>
      <c r="D11" s="18"/>
      <c r="E11" s="4">
        <v>5</v>
      </c>
      <c r="F11" s="50">
        <f t="shared" si="0"/>
        <v>0.625</v>
      </c>
    </row>
    <row r="12" spans="1:6" ht="79.5" customHeight="1">
      <c r="A12" s="10"/>
      <c r="B12" s="44" t="str">
        <f>'Critera, scales &amp; weights'!$B12</f>
        <v>[Pridaj kritériá podľa potreby]</v>
      </c>
      <c r="C12" s="46">
        <f>'Critera, scales &amp; weights'!$E12</f>
        <v>0</v>
      </c>
      <c r="D12" s="19"/>
      <c r="E12" s="4">
        <v>5</v>
      </c>
      <c r="F12" s="50">
        <f>E12*C12</f>
        <v>0</v>
      </c>
    </row>
    <row r="13" spans="1:6" ht="79.5" customHeight="1">
      <c r="A13" s="10"/>
      <c r="B13" s="44" t="str">
        <f>'Critera, scales &amp; weights'!$B13</f>
        <v>[Pridaj kritériá podľa potreby]</v>
      </c>
      <c r="C13" s="46">
        <f>'Critera, scales &amp; weights'!$E13</f>
        <v>0</v>
      </c>
      <c r="D13" s="19"/>
      <c r="E13" s="4">
        <v>5</v>
      </c>
      <c r="F13" s="50">
        <f>E13*C13</f>
        <v>0</v>
      </c>
    </row>
    <row r="14" spans="1:6" ht="24" customHeight="1">
      <c r="A14" s="9"/>
      <c r="B14" s="13" t="s">
        <v>51</v>
      </c>
      <c r="C14" s="15">
        <f>SUM(C4:C13)</f>
        <v>1</v>
      </c>
      <c r="D14" s="23"/>
      <c r="E14" s="6">
        <f>SUM(E4:E13)</f>
        <v>50</v>
      </c>
      <c r="F14" s="51">
        <f>SUM(F4:F13)</f>
        <v>5</v>
      </c>
    </row>
    <row r="15" ht="15">
      <c r="D15"/>
    </row>
  </sheetData>
  <sheetProtection/>
  <mergeCells count="1">
    <mergeCell ref="A1:F1"/>
  </mergeCells>
  <conditionalFormatting sqref="E4:E13">
    <cfRule type="cellIs" priority="2" dxfId="4" operator="equal">
      <formula>$L$1</formula>
    </cfRule>
    <cfRule type="cellIs" priority="3" dxfId="3" operator="equal">
      <formula>$K$1</formula>
    </cfRule>
    <cfRule type="cellIs" priority="4" dxfId="2" operator="equal">
      <formula>$J$1</formula>
    </cfRule>
    <cfRule type="cellIs" priority="5" dxfId="1" operator="equal">
      <formula>$I$1</formula>
    </cfRule>
    <cfRule type="cellIs" priority="6" dxfId="0" operator="equal">
      <formula>$H$1</formula>
    </cfRule>
  </conditionalFormatting>
  <dataValidations count="1">
    <dataValidation type="list" allowBlank="1" showInputMessage="1" showErrorMessage="1" sqref="E4:E13">
      <formula1>$G$1:$L$1</formula1>
    </dataValidation>
  </dataValidations>
  <printOptions/>
  <pageMargins left="0.25" right="0.25" top="0.75" bottom="0.75" header="0.3" footer="0.3"/>
  <pageSetup fitToHeight="1" fitToWidth="1" horizontalDpi="600" verticalDpi="600" orientation="portrait" scale="5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0" zoomScaleNormal="80" zoomScalePageLayoutView="0" workbookViewId="0" topLeftCell="A1">
      <selection activeCell="D5" sqref="D5"/>
    </sheetView>
  </sheetViews>
  <sheetFormatPr defaultColWidth="8.8515625" defaultRowHeight="15"/>
  <cols>
    <col min="1" max="1" width="13.57421875" style="0" customWidth="1"/>
    <col min="2" max="2" width="39.28125" style="0" customWidth="1"/>
    <col min="3" max="3" width="23.28125" style="0" customWidth="1"/>
    <col min="4" max="4" width="60.57421875" style="26" customWidth="1"/>
    <col min="5" max="5" width="20.140625" style="0" customWidth="1"/>
    <col min="6" max="6" width="22.140625" style="0" customWidth="1"/>
  </cols>
  <sheetData>
    <row r="1" spans="1:15" ht="31.5" customHeight="1">
      <c r="A1" s="56" t="s">
        <v>10</v>
      </c>
      <c r="B1" s="56"/>
      <c r="C1" s="56"/>
      <c r="D1" s="56"/>
      <c r="E1" s="56"/>
      <c r="F1" s="56"/>
      <c r="G1" s="29"/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8"/>
      <c r="N1" s="28"/>
      <c r="O1" s="28"/>
    </row>
    <row r="2" spans="1:6" ht="19.5" customHeight="1" hidden="1">
      <c r="A2" s="7" t="s">
        <v>2</v>
      </c>
      <c r="B2" s="7" t="s">
        <v>3</v>
      </c>
      <c r="C2" s="7" t="s">
        <v>9</v>
      </c>
      <c r="D2" s="4" t="s">
        <v>4</v>
      </c>
      <c r="E2" s="7" t="s">
        <v>5</v>
      </c>
      <c r="F2" s="7" t="s">
        <v>7</v>
      </c>
    </row>
    <row r="3" spans="1:6" s="17" customFormat="1" ht="32.25" customHeight="1">
      <c r="A3" s="7" t="s">
        <v>11</v>
      </c>
      <c r="B3" s="7" t="s">
        <v>12</v>
      </c>
      <c r="C3" s="7" t="s">
        <v>44</v>
      </c>
      <c r="D3" s="7" t="s">
        <v>45</v>
      </c>
      <c r="E3" s="7" t="s">
        <v>46</v>
      </c>
      <c r="F3" s="7" t="s">
        <v>47</v>
      </c>
    </row>
    <row r="4" spans="1:6" s="3" customFormat="1" ht="79.5" customHeight="1">
      <c r="A4" s="30">
        <v>1</v>
      </c>
      <c r="B4" s="7" t="s">
        <v>12</v>
      </c>
      <c r="C4" s="46">
        <f>'Critera, scales &amp; weights'!$E4</f>
        <v>0.125</v>
      </c>
      <c r="D4" s="21"/>
      <c r="E4" s="4">
        <v>5</v>
      </c>
      <c r="F4" s="38">
        <f aca="true" t="shared" si="0" ref="F4:F11">E4*C4</f>
        <v>0.625</v>
      </c>
    </row>
    <row r="5" spans="1:6" s="1" customFormat="1" ht="79.5" customHeight="1">
      <c r="A5" s="10">
        <v>2</v>
      </c>
      <c r="B5" s="8" t="s">
        <v>16</v>
      </c>
      <c r="C5" s="46">
        <f>'Critera, scales &amp; weights'!$E5</f>
        <v>0.125</v>
      </c>
      <c r="D5" s="24"/>
      <c r="E5" s="5">
        <v>5</v>
      </c>
      <c r="F5" s="38">
        <f t="shared" si="0"/>
        <v>0.625</v>
      </c>
    </row>
    <row r="6" spans="1:6" s="1" customFormat="1" ht="79.5" customHeight="1">
      <c r="A6" s="10">
        <v>3</v>
      </c>
      <c r="B6" s="8" t="s">
        <v>17</v>
      </c>
      <c r="C6" s="46">
        <f>'Critera, scales &amp; weights'!$E6</f>
        <v>0.125</v>
      </c>
      <c r="D6" s="25"/>
      <c r="E6" s="5">
        <v>5</v>
      </c>
      <c r="F6" s="38">
        <f t="shared" si="0"/>
        <v>0.625</v>
      </c>
    </row>
    <row r="7" spans="1:6" s="1" customFormat="1" ht="79.5" customHeight="1">
      <c r="A7" s="10">
        <v>4</v>
      </c>
      <c r="B7" s="8" t="s">
        <v>18</v>
      </c>
      <c r="C7" s="46">
        <f>'Critera, scales &amp; weights'!$E7</f>
        <v>0.125</v>
      </c>
      <c r="D7" s="19"/>
      <c r="E7" s="5">
        <v>5</v>
      </c>
      <c r="F7" s="38">
        <f t="shared" si="0"/>
        <v>0.625</v>
      </c>
    </row>
    <row r="8" spans="1:6" s="1" customFormat="1" ht="79.5" customHeight="1">
      <c r="A8" s="10">
        <v>5</v>
      </c>
      <c r="B8" s="8" t="s">
        <v>48</v>
      </c>
      <c r="C8" s="46">
        <f>'Critera, scales &amp; weights'!$E8</f>
        <v>0.125</v>
      </c>
      <c r="D8" s="24"/>
      <c r="E8" s="5">
        <v>5</v>
      </c>
      <c r="F8" s="38">
        <f t="shared" si="0"/>
        <v>0.625</v>
      </c>
    </row>
    <row r="9" spans="1:6" s="1" customFormat="1" ht="79.5" customHeight="1">
      <c r="A9" s="10">
        <v>6</v>
      </c>
      <c r="B9" s="8" t="s">
        <v>20</v>
      </c>
      <c r="C9" s="46">
        <f>'Critera, scales &amp; weights'!$E9</f>
        <v>0.125</v>
      </c>
      <c r="D9" s="24"/>
      <c r="E9" s="5">
        <v>5</v>
      </c>
      <c r="F9" s="38">
        <f t="shared" si="0"/>
        <v>0.625</v>
      </c>
    </row>
    <row r="10" spans="1:6" s="1" customFormat="1" ht="79.5" customHeight="1">
      <c r="A10" s="10">
        <v>7</v>
      </c>
      <c r="B10" s="8" t="s">
        <v>21</v>
      </c>
      <c r="C10" s="46">
        <f>'Critera, scales &amp; weights'!$E10</f>
        <v>0.125</v>
      </c>
      <c r="D10" s="24"/>
      <c r="E10" s="5">
        <v>5</v>
      </c>
      <c r="F10" s="38">
        <f t="shared" si="0"/>
        <v>0.625</v>
      </c>
    </row>
    <row r="11" spans="1:6" ht="79.5" customHeight="1">
      <c r="A11" s="10">
        <v>8</v>
      </c>
      <c r="B11" s="8" t="s">
        <v>49</v>
      </c>
      <c r="C11" s="46">
        <f>'Critera, scales &amp; weights'!$E11</f>
        <v>0.125</v>
      </c>
      <c r="D11" s="24"/>
      <c r="E11" s="5">
        <v>5</v>
      </c>
      <c r="F11" s="38">
        <f t="shared" si="0"/>
        <v>0.625</v>
      </c>
    </row>
    <row r="12" spans="1:6" ht="79.5" customHeight="1">
      <c r="A12" s="11"/>
      <c r="B12" s="8" t="s">
        <v>50</v>
      </c>
      <c r="C12" s="46">
        <f>'Critera, scales &amp; weights'!$E12</f>
        <v>0</v>
      </c>
      <c r="D12" s="41"/>
      <c r="E12" s="5">
        <v>5</v>
      </c>
      <c r="F12" s="38">
        <f>E12*C12</f>
        <v>0</v>
      </c>
    </row>
    <row r="13" spans="1:6" ht="79.5" customHeight="1">
      <c r="A13" s="11"/>
      <c r="B13" s="44" t="str">
        <f>'Critera, scales &amp; weights'!$B13</f>
        <v>[Pridaj kritériá podľa potreby]</v>
      </c>
      <c r="C13" s="46">
        <f>'Critera, scales &amp; weights'!$E13</f>
        <v>0</v>
      </c>
      <c r="D13" s="41"/>
      <c r="E13" s="5">
        <v>5</v>
      </c>
      <c r="F13" s="38">
        <f>E13*C13</f>
        <v>0</v>
      </c>
    </row>
    <row r="14" spans="1:6" ht="24" customHeight="1">
      <c r="A14" s="30"/>
      <c r="B14" s="44">
        <f>'Critera, scales &amp; weights'!$B14</f>
        <v>0</v>
      </c>
      <c r="C14" s="15">
        <f>SUM(C4:C13)</f>
        <v>1</v>
      </c>
      <c r="D14" s="14"/>
      <c r="E14" s="6">
        <f>SUM(E4:E13)</f>
        <v>50</v>
      </c>
      <c r="F14" s="39">
        <f>SUM(F4:F13)</f>
        <v>5</v>
      </c>
    </row>
    <row r="15" spans="1:6" ht="21">
      <c r="A15" s="53"/>
      <c r="B15" s="13" t="s">
        <v>51</v>
      </c>
      <c r="C15" s="15">
        <f>SUM(C5:C14)</f>
        <v>1.875</v>
      </c>
      <c r="D15" s="54"/>
      <c r="E15" s="6">
        <f>SUM(E5:E14)</f>
        <v>95</v>
      </c>
      <c r="F15" s="39">
        <f>SUM(F5:F14)</f>
        <v>9.375</v>
      </c>
    </row>
    <row r="16" ht="15">
      <c r="D16"/>
    </row>
  </sheetData>
  <sheetProtection/>
  <mergeCells count="1">
    <mergeCell ref="A1:F1"/>
  </mergeCells>
  <conditionalFormatting sqref="E4:E13">
    <cfRule type="cellIs" priority="1" dxfId="4" operator="equal">
      <formula>$L$1</formula>
    </cfRule>
    <cfRule type="cellIs" priority="2" dxfId="3" operator="equal">
      <formula>$K$1</formula>
    </cfRule>
    <cfRule type="cellIs" priority="3" dxfId="2" operator="equal">
      <formula>$J$1</formula>
    </cfRule>
    <cfRule type="cellIs" priority="4" dxfId="1" operator="equal">
      <formula>$I$1</formula>
    </cfRule>
    <cfRule type="cellIs" priority="5" dxfId="0" operator="equal">
      <formula>$H$1</formula>
    </cfRule>
  </conditionalFormatting>
  <dataValidations count="1">
    <dataValidation type="list" allowBlank="1" showInputMessage="1" showErrorMessage="1" sqref="E4:E13">
      <formula1>$G$1:$L$1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G34"/>
  <sheetViews>
    <sheetView zoomScalePageLayoutView="153" workbookViewId="0" topLeftCell="A1">
      <selection activeCell="I21" sqref="I21"/>
    </sheetView>
  </sheetViews>
  <sheetFormatPr defaultColWidth="8.8515625" defaultRowHeight="15"/>
  <cols>
    <col min="1" max="1" width="8.8515625" style="0" customWidth="1"/>
    <col min="2" max="2" width="9.140625" style="0" customWidth="1"/>
    <col min="3" max="3" width="7.140625" style="0" customWidth="1"/>
  </cols>
  <sheetData>
    <row r="23" spans="6:7" ht="15">
      <c r="F23" s="2" t="s">
        <v>0</v>
      </c>
      <c r="G23" s="2" t="s">
        <v>1</v>
      </c>
    </row>
    <row r="24" spans="2:7" ht="15">
      <c r="B24" s="42" t="s">
        <v>8</v>
      </c>
      <c r="C24" s="42"/>
      <c r="D24" s="42"/>
      <c r="E24" s="42"/>
      <c r="F24" s="43">
        <f>SE!F14</f>
        <v>5</v>
      </c>
      <c r="G24" s="43">
        <f>HBP!F14</f>
        <v>5</v>
      </c>
    </row>
    <row r="25" spans="2:7" ht="15">
      <c r="B25" t="str">
        <f>HBP!B4</f>
        <v>Kritérium</v>
      </c>
      <c r="F25" s="31">
        <f>SE!F4</f>
        <v>0.625</v>
      </c>
      <c r="G25" s="31">
        <f>HBP!F4</f>
        <v>0.625</v>
      </c>
    </row>
    <row r="26" spans="2:7" ht="15">
      <c r="B26" t="str">
        <f>HBP!B5</f>
        <v>Priemerné náklady na teplo (LCOH)</v>
      </c>
      <c r="F26" s="31">
        <f>SE!F5</f>
        <v>0.625</v>
      </c>
      <c r="G26" s="31">
        <f>HBP!F5</f>
        <v>0.625</v>
      </c>
    </row>
    <row r="27" spans="2:7" ht="15">
      <c r="B27" t="str">
        <f>HBP!B6</f>
        <v>Bezpečnosť dodávok (BD)</v>
      </c>
      <c r="F27" s="31">
        <f>SE!F6</f>
        <v>0.625</v>
      </c>
      <c r="G27" s="31">
        <f>HBP!F6</f>
        <v>0.625</v>
      </c>
    </row>
    <row r="28" spans="2:7" ht="15">
      <c r="B28" t="str">
        <f>HBP!B7</f>
        <v>Miestny vplyv na ŽP</v>
      </c>
      <c r="F28" s="31">
        <f>SE!F7</f>
        <v>0.625</v>
      </c>
      <c r="G28" s="31">
        <f>HBP!F7</f>
        <v>0.625</v>
      </c>
    </row>
    <row r="29" spans="2:7" ht="15">
      <c r="B29" t="str">
        <f>HBP!B8</f>
        <v>Emisie sklen.plynov (CO2)</v>
      </c>
      <c r="F29" s="31">
        <f>SE!F8</f>
        <v>0.625</v>
      </c>
      <c r="G29" s="31">
        <f>HBP!F8</f>
        <v>0.625</v>
      </c>
    </row>
    <row r="30" spans="2:7" ht="15">
      <c r="B30" t="str">
        <f>HBP!B9</f>
        <v>Sociálna akceptácia</v>
      </c>
      <c r="F30" s="31">
        <f>SE!F9</f>
        <v>0.625</v>
      </c>
      <c r="G30" s="31">
        <f>HBP!F9</f>
        <v>0.625</v>
      </c>
    </row>
    <row r="31" spans="2:7" ht="15">
      <c r="B31" t="str">
        <f>HBP!B10</f>
        <v>Riziká</v>
      </c>
      <c r="F31" s="31">
        <f>SE!F10</f>
        <v>0.625</v>
      </c>
      <c r="G31" s="31">
        <f>HBP!F10</f>
        <v>0.625</v>
      </c>
    </row>
    <row r="32" spans="2:7" ht="15">
      <c r="B32" t="str">
        <f>HBP!B11</f>
        <v>“Blokovací ” efekt</v>
      </c>
      <c r="F32" s="31">
        <f>SE!F11</f>
        <v>0.625</v>
      </c>
      <c r="G32" s="31">
        <f>HBP!F11</f>
        <v>0.625</v>
      </c>
    </row>
    <row r="33" spans="2:7" s="48" customFormat="1" ht="15">
      <c r="B33" s="47" t="str">
        <f>HBP!B12</f>
        <v>Zameranie projektu /oblasť pokrytia</v>
      </c>
      <c r="F33" s="49">
        <f>SE!F12</f>
        <v>0</v>
      </c>
      <c r="G33" s="49">
        <f>HBP!F12</f>
        <v>0</v>
      </c>
    </row>
    <row r="34" spans="2:7" s="48" customFormat="1" ht="15">
      <c r="B34" s="47" t="str">
        <f>HBP!B13</f>
        <v>[Pridaj kritériá podľa potreby]</v>
      </c>
      <c r="F34" s="49">
        <f>SE!F13</f>
        <v>0</v>
      </c>
      <c r="G34" s="49">
        <f>HBP!F13</f>
        <v>0</v>
      </c>
    </row>
  </sheetData>
  <sheetProtection/>
  <printOptions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2020-10-16T12:20:41Z</dcterms:created>
  <dcterms:modified xsi:type="dcterms:W3CDTF">2020-10-16T12:43:22Z</dcterms:modified>
  <cp:category/>
  <cp:version/>
  <cp:contentType/>
  <cp:contentStatus/>
</cp:coreProperties>
</file>